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ner\Documents\"/>
    </mc:Choice>
  </mc:AlternateContent>
  <xr:revisionPtr revIDLastSave="0" documentId="8_{2AF3F6F1-D9A7-42DC-A9F9-DF075824B6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I12" i="3"/>
  <c r="I10" i="3"/>
  <c r="L10" i="3" s="1"/>
  <c r="O10" i="3" s="1"/>
  <c r="F36" i="3"/>
  <c r="F37" i="3"/>
  <c r="F38" i="3"/>
  <c r="F39" i="3"/>
  <c r="F40" i="3"/>
  <c r="F41" i="3"/>
  <c r="F42" i="3"/>
  <c r="F43" i="3"/>
  <c r="F44" i="3"/>
  <c r="F45" i="3"/>
  <c r="F46" i="3"/>
  <c r="E36" i="3"/>
  <c r="E37" i="3"/>
  <c r="E38" i="3"/>
  <c r="E39" i="3"/>
  <c r="E40" i="3"/>
  <c r="E41" i="3"/>
  <c r="E42" i="3"/>
  <c r="E43" i="3"/>
  <c r="E44" i="3"/>
  <c r="E45" i="3"/>
  <c r="E46" i="3"/>
  <c r="D36" i="3"/>
  <c r="D37" i="3"/>
  <c r="D38" i="3"/>
  <c r="D39" i="3"/>
  <c r="D40" i="3"/>
  <c r="D41" i="3"/>
  <c r="D42" i="3"/>
  <c r="D43" i="3"/>
  <c r="D44" i="3"/>
  <c r="D45" i="3"/>
  <c r="D46" i="3"/>
  <c r="C36" i="3"/>
  <c r="C37" i="3"/>
  <c r="C38" i="3"/>
  <c r="C39" i="3"/>
  <c r="C40" i="3"/>
  <c r="C41" i="3"/>
  <c r="C42" i="3"/>
  <c r="C43" i="3"/>
  <c r="C44" i="3"/>
  <c r="C45" i="3"/>
  <c r="C46" i="3"/>
  <c r="C35" i="3"/>
  <c r="D35" i="3"/>
  <c r="E35" i="3"/>
  <c r="F35" i="3"/>
  <c r="B36" i="3"/>
  <c r="B37" i="3"/>
  <c r="B38" i="3"/>
  <c r="B39" i="3"/>
  <c r="B40" i="3"/>
  <c r="B41" i="3"/>
  <c r="B42" i="3"/>
  <c r="B43" i="3"/>
  <c r="B44" i="3"/>
  <c r="B45" i="3"/>
  <c r="B46" i="3"/>
  <c r="B35" i="3"/>
  <c r="F21" i="3"/>
  <c r="F22" i="3"/>
  <c r="F23" i="3"/>
  <c r="F24" i="3"/>
  <c r="F25" i="3"/>
  <c r="F26" i="3"/>
  <c r="F27" i="3"/>
  <c r="F28" i="3"/>
  <c r="F29" i="3"/>
  <c r="F30" i="3"/>
  <c r="F31" i="3"/>
  <c r="E21" i="3"/>
  <c r="E22" i="3"/>
  <c r="E23" i="3"/>
  <c r="E24" i="3"/>
  <c r="E25" i="3"/>
  <c r="E26" i="3"/>
  <c r="E27" i="3"/>
  <c r="E28" i="3"/>
  <c r="E29" i="3"/>
  <c r="E30" i="3"/>
  <c r="E31" i="3"/>
  <c r="D21" i="3"/>
  <c r="D22" i="3"/>
  <c r="D23" i="3"/>
  <c r="D24" i="3"/>
  <c r="D25" i="3"/>
  <c r="D26" i="3"/>
  <c r="D27" i="3"/>
  <c r="D28" i="3"/>
  <c r="D29" i="3"/>
  <c r="D30" i="3"/>
  <c r="D31" i="3"/>
  <c r="C21" i="3"/>
  <c r="C22" i="3"/>
  <c r="C23" i="3"/>
  <c r="C24" i="3"/>
  <c r="C25" i="3"/>
  <c r="C26" i="3"/>
  <c r="C27" i="3"/>
  <c r="C28" i="3"/>
  <c r="C29" i="3"/>
  <c r="C30" i="3"/>
  <c r="C31" i="3"/>
  <c r="C20" i="3"/>
  <c r="D20" i="3"/>
  <c r="E20" i="3"/>
  <c r="F20" i="3"/>
  <c r="B21" i="3"/>
  <c r="B22" i="3"/>
  <c r="B23" i="3"/>
  <c r="B24" i="3"/>
  <c r="B25" i="3"/>
  <c r="B26" i="3"/>
  <c r="B27" i="3"/>
  <c r="B28" i="3"/>
  <c r="B29" i="3"/>
  <c r="B30" i="3"/>
  <c r="B31" i="3"/>
  <c r="B20" i="3"/>
  <c r="F6" i="3"/>
  <c r="F7" i="3"/>
  <c r="F8" i="3"/>
  <c r="F9" i="3"/>
  <c r="F10" i="3"/>
  <c r="F11" i="3"/>
  <c r="F12" i="3"/>
  <c r="F13" i="3"/>
  <c r="F14" i="3"/>
  <c r="F15" i="3"/>
  <c r="F16" i="3"/>
  <c r="E6" i="3"/>
  <c r="E7" i="3"/>
  <c r="E8" i="3"/>
  <c r="E9" i="3"/>
  <c r="E10" i="3"/>
  <c r="E11" i="3"/>
  <c r="E12" i="3"/>
  <c r="E13" i="3"/>
  <c r="E14" i="3"/>
  <c r="E15" i="3"/>
  <c r="E16" i="3"/>
  <c r="D6" i="3"/>
  <c r="D7" i="3"/>
  <c r="D8" i="3"/>
  <c r="D9" i="3"/>
  <c r="D10" i="3"/>
  <c r="D11" i="3"/>
  <c r="D12" i="3"/>
  <c r="D13" i="3"/>
  <c r="D14" i="3"/>
  <c r="D15" i="3"/>
  <c r="D16" i="3"/>
  <c r="C6" i="3"/>
  <c r="C7" i="3"/>
  <c r="C8" i="3"/>
  <c r="C9" i="3"/>
  <c r="C10" i="3"/>
  <c r="C11" i="3"/>
  <c r="C12" i="3"/>
  <c r="C13" i="3"/>
  <c r="C14" i="3"/>
  <c r="C15" i="3"/>
  <c r="C16" i="3"/>
  <c r="C5" i="3"/>
  <c r="D5" i="3"/>
  <c r="E5" i="3"/>
  <c r="F5" i="3"/>
  <c r="B6" i="3"/>
  <c r="B7" i="3"/>
  <c r="B8" i="3"/>
  <c r="B9" i="3"/>
  <c r="B10" i="3"/>
  <c r="B11" i="3"/>
  <c r="B12" i="3"/>
  <c r="B13" i="3"/>
  <c r="B14" i="3"/>
  <c r="B15" i="3"/>
  <c r="B16" i="3"/>
  <c r="B5" i="3"/>
  <c r="L11" i="3"/>
  <c r="O11" i="3" s="1"/>
  <c r="L12" i="3"/>
  <c r="O12" i="3" s="1"/>
</calcChain>
</file>

<file path=xl/sharedStrings.xml><?xml version="1.0" encoding="utf-8"?>
<sst xmlns="http://schemas.openxmlformats.org/spreadsheetml/2006/main" count="49" uniqueCount="15">
  <si>
    <t>Elever incl HH-tillæg</t>
  </si>
  <si>
    <t>Trin</t>
  </si>
  <si>
    <t>Klasse 1</t>
  </si>
  <si>
    <t>Klasse 3</t>
  </si>
  <si>
    <t>Klasse 4</t>
  </si>
  <si>
    <t>Klasse 5</t>
  </si>
  <si>
    <t>1. år</t>
  </si>
  <si>
    <t>2. år</t>
  </si>
  <si>
    <t>3. år</t>
  </si>
  <si>
    <t>Gældende 01. marts 2024</t>
  </si>
  <si>
    <t>Gældende 01. marts 2025</t>
  </si>
  <si>
    <t>HK  løntabel - 2025-2026-2027</t>
  </si>
  <si>
    <t>Klasse 2</t>
  </si>
  <si>
    <t>Gældende 01. marts 2026</t>
  </si>
  <si>
    <t>Gældende 01. marts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</si>
</sst>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2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workbookViewId="0">
      <selection activeCell="H37" sqref="H37"/>
    </sheetView>
  </sheetViews>
  <sheetFormatPr defaultRowHeight="13.2" x14ac:dyDescent="0.25"/>
  <cols>
    <col min="9" max="9" width="11.109375" bestFit="1" customWidth="1"/>
  </cols>
  <sheetData>
    <row r="1" spans="1:15" ht="17.399999999999999" x14ac:dyDescent="0.3">
      <c r="A1" s="5" t="s">
        <v>11</v>
      </c>
    </row>
    <row r="2" spans="1:15" x14ac:dyDescent="0.25">
      <c r="A2" s="1"/>
      <c r="H2" s="1" t="s">
        <v>9</v>
      </c>
    </row>
    <row r="3" spans="1:15" x14ac:dyDescent="0.25">
      <c r="A3" s="2" t="s">
        <v>10</v>
      </c>
      <c r="B3" s="3"/>
      <c r="C3" s="3"/>
      <c r="D3" s="3"/>
      <c r="E3" s="3"/>
      <c r="F3" s="3"/>
      <c r="H3" t="s">
        <v>0</v>
      </c>
    </row>
    <row r="4" spans="1:15" x14ac:dyDescent="0.25">
      <c r="A4" s="6" t="s">
        <v>1</v>
      </c>
      <c r="B4" s="6" t="s">
        <v>2</v>
      </c>
      <c r="C4" s="6" t="s">
        <v>12</v>
      </c>
      <c r="D4" s="6" t="s">
        <v>3</v>
      </c>
      <c r="E4" s="6" t="s">
        <v>4</v>
      </c>
      <c r="F4" s="6" t="s">
        <v>5</v>
      </c>
      <c r="H4" t="s">
        <v>6</v>
      </c>
      <c r="I4" s="7">
        <v>16917.633636822098</v>
      </c>
    </row>
    <row r="5" spans="1:15" x14ac:dyDescent="0.25">
      <c r="A5" s="6">
        <v>1</v>
      </c>
      <c r="B5" s="4">
        <f>I20+801.65</f>
        <v>26702.580191733603</v>
      </c>
      <c r="C5" s="4">
        <f t="shared" ref="C5:F16" si="0">J20+801.65</f>
        <v>28009.237009423257</v>
      </c>
      <c r="D5" s="4">
        <f t="shared" si="0"/>
        <v>28997.382639439813</v>
      </c>
      <c r="E5" s="4">
        <f t="shared" si="0"/>
        <v>31601.999723619858</v>
      </c>
      <c r="F5" s="4">
        <f t="shared" si="0"/>
        <v>33981.59354551891</v>
      </c>
      <c r="H5" t="s">
        <v>7</v>
      </c>
      <c r="I5" s="7">
        <v>18110.735478507908</v>
      </c>
    </row>
    <row r="6" spans="1:15" x14ac:dyDescent="0.25">
      <c r="A6" s="6">
        <v>2</v>
      </c>
      <c r="B6" s="4">
        <f t="shared" ref="B6:B16" si="1">I21+801.65</f>
        <v>27351.560324978796</v>
      </c>
      <c r="C6" s="4">
        <f t="shared" si="0"/>
        <v>28701.699898664781</v>
      </c>
      <c r="D6" s="4">
        <f t="shared" si="0"/>
        <v>29952.916202459121</v>
      </c>
      <c r="E6" s="4">
        <f t="shared" si="0"/>
        <v>32412.953122951374</v>
      </c>
      <c r="F6" s="4">
        <f t="shared" si="0"/>
        <v>34871.902974543729</v>
      </c>
      <c r="H6" t="s">
        <v>8</v>
      </c>
      <c r="I6" s="7">
        <v>19014.237876173658</v>
      </c>
    </row>
    <row r="7" spans="1:15" x14ac:dyDescent="0.25">
      <c r="A7" s="6">
        <v>3</v>
      </c>
      <c r="B7" s="4">
        <f t="shared" si="1"/>
        <v>28021.194767322246</v>
      </c>
      <c r="C7" s="4">
        <f t="shared" si="0"/>
        <v>29415.904165904471</v>
      </c>
      <c r="D7" s="4">
        <f t="shared" si="0"/>
        <v>30768.217877390271</v>
      </c>
      <c r="E7" s="4">
        <f t="shared" si="0"/>
        <v>33249.996175880689</v>
      </c>
      <c r="F7" s="4">
        <f t="shared" si="0"/>
        <v>35791.563263866068</v>
      </c>
    </row>
    <row r="8" spans="1:15" x14ac:dyDescent="0.25">
      <c r="A8" s="6">
        <v>4</v>
      </c>
      <c r="B8" s="4">
        <f t="shared" si="1"/>
        <v>28713.657656563773</v>
      </c>
      <c r="C8" s="4">
        <f t="shared" si="0"/>
        <v>30154.023948942133</v>
      </c>
      <c r="D8" s="4">
        <f t="shared" si="0"/>
        <v>31583.519552321421</v>
      </c>
      <c r="E8" s="4">
        <f t="shared" si="0"/>
        <v>34115.303020207619</v>
      </c>
      <c r="F8" s="4">
        <f t="shared" si="0"/>
        <v>36740.57441348592</v>
      </c>
      <c r="H8" s="2" t="s">
        <v>10</v>
      </c>
      <c r="I8" s="2"/>
      <c r="J8" s="2"/>
      <c r="K8" s="2" t="s">
        <v>13</v>
      </c>
      <c r="L8" s="2"/>
      <c r="M8" s="2"/>
      <c r="N8" s="2" t="s">
        <v>14</v>
      </c>
      <c r="O8" s="2"/>
    </row>
    <row r="9" spans="1:15" x14ac:dyDescent="0.25">
      <c r="A9" s="6">
        <v>5</v>
      </c>
      <c r="B9" s="4">
        <f t="shared" si="1"/>
        <v>29429.030522870857</v>
      </c>
      <c r="C9" s="4">
        <f t="shared" si="0"/>
        <v>30917.483308036662</v>
      </c>
      <c r="D9" s="4">
        <f t="shared" si="0"/>
        <v>32393.798968934992</v>
      </c>
      <c r="E9" s="4">
        <f t="shared" si="0"/>
        <v>35009.900936042563</v>
      </c>
      <c r="F9" s="4">
        <f t="shared" si="0"/>
        <v>37721.996522356538</v>
      </c>
      <c r="H9" s="3" t="s">
        <v>0</v>
      </c>
      <c r="I9" s="3"/>
      <c r="J9" s="3"/>
      <c r="K9" s="3" t="s">
        <v>0</v>
      </c>
      <c r="L9" s="3"/>
      <c r="M9" s="3"/>
      <c r="N9" s="3" t="s">
        <v>0</v>
      </c>
      <c r="O9" s="3"/>
    </row>
    <row r="10" spans="1:15" x14ac:dyDescent="0.25">
      <c r="A10" s="6">
        <v>6</v>
      </c>
      <c r="B10" s="4">
        <f t="shared" si="1"/>
        <v>29839.485998098196</v>
      </c>
      <c r="C10" s="4">
        <f t="shared" si="0"/>
        <v>31354.419781665769</v>
      </c>
      <c r="D10" s="4">
        <f t="shared" si="0"/>
        <v>32870.45694016674</v>
      </c>
      <c r="E10" s="4">
        <f t="shared" si="0"/>
        <v>35626.687523816989</v>
      </c>
      <c r="F10" s="4">
        <f t="shared" si="0"/>
        <v>38171.07012025312</v>
      </c>
      <c r="H10" s="3" t="s">
        <v>6</v>
      </c>
      <c r="I10" s="4">
        <f>I4*1.04</f>
        <v>17594.338982294983</v>
      </c>
      <c r="J10" s="3"/>
      <c r="K10" s="3" t="s">
        <v>6</v>
      </c>
      <c r="L10" s="4">
        <f>I10*1.035</f>
        <v>18210.140846675306</v>
      </c>
      <c r="M10" s="3"/>
      <c r="N10" s="3" t="s">
        <v>6</v>
      </c>
      <c r="O10" s="4">
        <f>L10*1.035</f>
        <v>18847.495776308941</v>
      </c>
    </row>
    <row r="11" spans="1:15" x14ac:dyDescent="0.25">
      <c r="A11" s="6">
        <v>7</v>
      </c>
      <c r="B11" s="4">
        <f t="shared" si="1"/>
        <v>30137.397230118037</v>
      </c>
      <c r="C11" s="4">
        <f t="shared" si="0"/>
        <v>31681.018761954183</v>
      </c>
      <c r="D11" s="4">
        <f t="shared" si="0"/>
        <v>33235.674043124396</v>
      </c>
      <c r="E11" s="4">
        <f t="shared" si="0"/>
        <v>36019.489000109817</v>
      </c>
      <c r="F11" s="4">
        <f t="shared" si="0"/>
        <v>38620.143718149695</v>
      </c>
      <c r="H11" s="3" t="s">
        <v>7</v>
      </c>
      <c r="I11" s="4">
        <f t="shared" ref="I11:I12" si="2">I5*1.04</f>
        <v>18835.164897648225</v>
      </c>
      <c r="J11" s="3"/>
      <c r="K11" s="3" t="s">
        <v>7</v>
      </c>
      <c r="L11" s="4">
        <f t="shared" ref="L11:L12" si="3">I11*1.035</f>
        <v>19494.395669065911</v>
      </c>
      <c r="M11" s="3"/>
      <c r="N11" s="3" t="s">
        <v>7</v>
      </c>
      <c r="O11" s="4">
        <f t="shared" ref="O11:O12" si="4">L11*1.035</f>
        <v>20176.699517483215</v>
      </c>
    </row>
    <row r="12" spans="1:15" x14ac:dyDescent="0.25">
      <c r="A12" s="6">
        <v>8</v>
      </c>
      <c r="B12" s="4">
        <f t="shared" si="1"/>
        <v>30435.308462137877</v>
      </c>
      <c r="C12" s="4">
        <f t="shared" si="0"/>
        <v>32006.514367309195</v>
      </c>
      <c r="D12" s="4">
        <f t="shared" si="0"/>
        <v>33599.787771148651</v>
      </c>
      <c r="E12" s="4">
        <f t="shared" si="0"/>
        <v>36413.393851336048</v>
      </c>
      <c r="F12" s="4">
        <f t="shared" si="0"/>
        <v>39069.217316046277</v>
      </c>
      <c r="H12" s="3" t="s">
        <v>8</v>
      </c>
      <c r="I12" s="4">
        <f t="shared" si="2"/>
        <v>19774.807391220605</v>
      </c>
      <c r="J12" s="3"/>
      <c r="K12" s="3" t="s">
        <v>8</v>
      </c>
      <c r="L12" s="4">
        <f t="shared" si="3"/>
        <v>20466.925649913326</v>
      </c>
      <c r="M12" s="3"/>
      <c r="N12" s="3" t="s">
        <v>8</v>
      </c>
      <c r="O12" s="4">
        <f t="shared" si="4"/>
        <v>21183.268047660291</v>
      </c>
    </row>
    <row r="13" spans="1:15" x14ac:dyDescent="0.25">
      <c r="A13" s="6">
        <v>9</v>
      </c>
      <c r="B13" s="4">
        <f t="shared" si="1"/>
        <v>30732.116319224322</v>
      </c>
      <c r="C13" s="4">
        <f t="shared" si="0"/>
        <v>32330.906597730802</v>
      </c>
      <c r="D13" s="4">
        <f t="shared" si="0"/>
        <v>33966.108249039717</v>
      </c>
      <c r="E13" s="4">
        <f t="shared" si="0"/>
        <v>36806.195327628877</v>
      </c>
      <c r="F13" s="4">
        <f t="shared" si="0"/>
        <v>39518.290913942852</v>
      </c>
    </row>
    <row r="14" spans="1:15" x14ac:dyDescent="0.25">
      <c r="A14" s="6">
        <v>10</v>
      </c>
      <c r="B14" s="4">
        <f t="shared" si="1"/>
        <v>31030.027551244162</v>
      </c>
      <c r="C14" s="4">
        <f t="shared" si="0"/>
        <v>32657.50557801922</v>
      </c>
      <c r="D14" s="4">
        <f t="shared" si="0"/>
        <v>34330.221977063971</v>
      </c>
      <c r="E14" s="4">
        <f t="shared" si="0"/>
        <v>37197.893428988296</v>
      </c>
      <c r="F14" s="4">
        <f t="shared" si="0"/>
        <v>39967.364511839427</v>
      </c>
    </row>
    <row r="15" spans="1:15" x14ac:dyDescent="0.25">
      <c r="A15" s="6">
        <v>11</v>
      </c>
      <c r="B15" s="4">
        <f t="shared" si="1"/>
        <v>31326.835408330589</v>
      </c>
      <c r="C15" s="4">
        <f t="shared" si="0"/>
        <v>32983.001183374239</v>
      </c>
      <c r="D15" s="4">
        <f t="shared" si="0"/>
        <v>34695.439080021628</v>
      </c>
      <c r="E15" s="4">
        <f t="shared" si="0"/>
        <v>37591.798280214534</v>
      </c>
      <c r="F15" s="4">
        <f t="shared" si="0"/>
        <v>40416.438109736002</v>
      </c>
    </row>
    <row r="16" spans="1:15" x14ac:dyDescent="0.25">
      <c r="A16" s="6">
        <v>12</v>
      </c>
      <c r="B16" s="4">
        <f t="shared" si="1"/>
        <v>31624.746640350437</v>
      </c>
      <c r="C16" s="4">
        <f t="shared" si="0"/>
        <v>33308.496788729244</v>
      </c>
      <c r="D16" s="4">
        <f t="shared" si="0"/>
        <v>35060.656182979284</v>
      </c>
      <c r="E16" s="4">
        <f t="shared" si="0"/>
        <v>37984.599756507363</v>
      </c>
      <c r="F16" s="4">
        <f t="shared" si="0"/>
        <v>40865.511707632584</v>
      </c>
    </row>
    <row r="17" spans="1:13" x14ac:dyDescent="0.25">
      <c r="A17" s="3"/>
      <c r="B17" s="3"/>
      <c r="C17" s="3"/>
      <c r="D17" s="3"/>
      <c r="E17" s="3"/>
      <c r="F17" s="3"/>
    </row>
    <row r="18" spans="1:13" x14ac:dyDescent="0.25">
      <c r="A18" s="2" t="s">
        <v>13</v>
      </c>
      <c r="B18" s="3"/>
      <c r="C18" s="3"/>
      <c r="D18" s="3"/>
      <c r="E18" s="3"/>
      <c r="F18" s="3"/>
      <c r="H18" t="s">
        <v>9</v>
      </c>
    </row>
    <row r="19" spans="1:13" x14ac:dyDescent="0.25">
      <c r="A19" s="6" t="s">
        <v>1</v>
      </c>
      <c r="B19" s="6" t="s">
        <v>2</v>
      </c>
      <c r="C19" s="6" t="s">
        <v>12</v>
      </c>
      <c r="D19" s="6" t="s">
        <v>3</v>
      </c>
      <c r="E19" s="6" t="s">
        <v>4</v>
      </c>
      <c r="F19" s="6" t="s">
        <v>5</v>
      </c>
      <c r="H19" t="s">
        <v>1</v>
      </c>
      <c r="I19" t="s">
        <v>2</v>
      </c>
      <c r="J19" t="s">
        <v>12</v>
      </c>
      <c r="K19" t="s">
        <v>3</v>
      </c>
      <c r="L19" t="s">
        <v>4</v>
      </c>
      <c r="M19" t="s">
        <v>5</v>
      </c>
    </row>
    <row r="20" spans="1:13" x14ac:dyDescent="0.25">
      <c r="A20" s="6">
        <v>1</v>
      </c>
      <c r="B20" s="4">
        <f>B5+761.57</f>
        <v>27464.150191733603</v>
      </c>
      <c r="C20" s="4">
        <f t="shared" ref="C20:F20" si="5">C5+761.57</f>
        <v>28770.807009423257</v>
      </c>
      <c r="D20" s="4">
        <f t="shared" si="5"/>
        <v>29758.952639439813</v>
      </c>
      <c r="E20" s="4">
        <f t="shared" si="5"/>
        <v>32363.569723619858</v>
      </c>
      <c r="F20" s="4">
        <f t="shared" si="5"/>
        <v>34743.16354551891</v>
      </c>
      <c r="H20">
        <v>1</v>
      </c>
      <c r="I20">
        <v>25900.930191733602</v>
      </c>
      <c r="J20">
        <v>27207.587009423256</v>
      </c>
      <c r="K20">
        <v>28195.732639439811</v>
      </c>
      <c r="L20">
        <v>30800.349723619856</v>
      </c>
      <c r="M20">
        <v>33179.943545518909</v>
      </c>
    </row>
    <row r="21" spans="1:13" x14ac:dyDescent="0.25">
      <c r="A21" s="6">
        <v>2</v>
      </c>
      <c r="B21" s="4">
        <f t="shared" ref="B21:F31" si="6">B6+761.57</f>
        <v>28113.130324978796</v>
      </c>
      <c r="C21" s="4">
        <f t="shared" si="6"/>
        <v>29463.269898664781</v>
      </c>
      <c r="D21" s="4">
        <f t="shared" si="6"/>
        <v>30714.48620245912</v>
      </c>
      <c r="E21" s="4">
        <f t="shared" si="6"/>
        <v>33174.523122951374</v>
      </c>
      <c r="F21" s="4">
        <f t="shared" si="6"/>
        <v>35633.472974543729</v>
      </c>
      <c r="H21">
        <v>2</v>
      </c>
      <c r="I21">
        <v>26549.910324978795</v>
      </c>
      <c r="J21">
        <v>27900.04989866478</v>
      </c>
      <c r="K21">
        <v>29151.266202459119</v>
      </c>
      <c r="L21">
        <v>31611.303122951373</v>
      </c>
      <c r="M21">
        <v>34070.252974543728</v>
      </c>
    </row>
    <row r="22" spans="1:13" x14ac:dyDescent="0.25">
      <c r="A22" s="6">
        <v>3</v>
      </c>
      <c r="B22" s="4">
        <f t="shared" si="6"/>
        <v>28782.764767322245</v>
      </c>
      <c r="C22" s="4">
        <f t="shared" si="6"/>
        <v>30177.47416590447</v>
      </c>
      <c r="D22" s="4">
        <f t="shared" si="6"/>
        <v>31529.78787739027</v>
      </c>
      <c r="E22" s="4">
        <f t="shared" si="6"/>
        <v>34011.566175880689</v>
      </c>
      <c r="F22" s="4">
        <f t="shared" si="6"/>
        <v>36553.133263866068</v>
      </c>
      <c r="H22">
        <v>3</v>
      </c>
      <c r="I22">
        <v>27219.544767322244</v>
      </c>
      <c r="J22">
        <v>28614.254165904469</v>
      </c>
      <c r="K22">
        <v>29966.567877390269</v>
      </c>
      <c r="L22">
        <v>32448.346175880688</v>
      </c>
      <c r="M22">
        <v>34989.913263866067</v>
      </c>
    </row>
    <row r="23" spans="1:13" x14ac:dyDescent="0.25">
      <c r="A23" s="6">
        <v>4</v>
      </c>
      <c r="B23" s="4">
        <f t="shared" si="6"/>
        <v>29475.227656563773</v>
      </c>
      <c r="C23" s="4">
        <f t="shared" si="6"/>
        <v>30915.593948942133</v>
      </c>
      <c r="D23" s="4">
        <f t="shared" si="6"/>
        <v>32345.08955232142</v>
      </c>
      <c r="E23" s="4">
        <f t="shared" si="6"/>
        <v>34876.873020207619</v>
      </c>
      <c r="F23" s="4">
        <f t="shared" si="6"/>
        <v>37502.144413485919</v>
      </c>
      <c r="H23">
        <v>4</v>
      </c>
      <c r="I23">
        <v>27912.007656563772</v>
      </c>
      <c r="J23">
        <v>29352.373948942131</v>
      </c>
      <c r="K23" s="1">
        <v>30781.869552321419</v>
      </c>
      <c r="L23">
        <v>33313.653020207617</v>
      </c>
      <c r="M23">
        <v>35938.924413485918</v>
      </c>
    </row>
    <row r="24" spans="1:13" x14ac:dyDescent="0.25">
      <c r="A24" s="6">
        <v>5</v>
      </c>
      <c r="B24" s="4">
        <f t="shared" si="6"/>
        <v>30190.600522870856</v>
      </c>
      <c r="C24" s="4">
        <f t="shared" si="6"/>
        <v>31679.053308036662</v>
      </c>
      <c r="D24" s="4">
        <f t="shared" si="6"/>
        <v>33155.368968934992</v>
      </c>
      <c r="E24" s="4">
        <f t="shared" si="6"/>
        <v>35771.470936042562</v>
      </c>
      <c r="F24" s="4">
        <f t="shared" si="6"/>
        <v>38483.566522356537</v>
      </c>
      <c r="H24">
        <v>5</v>
      </c>
      <c r="I24">
        <v>28627.380522870855</v>
      </c>
      <c r="J24">
        <v>30115.833308036661</v>
      </c>
      <c r="K24">
        <v>31592.148968934991</v>
      </c>
      <c r="L24">
        <v>34208.250936042561</v>
      </c>
      <c r="M24">
        <v>36920.346522356536</v>
      </c>
    </row>
    <row r="25" spans="1:13" x14ac:dyDescent="0.25">
      <c r="A25" s="6">
        <v>6</v>
      </c>
      <c r="B25" s="4">
        <f t="shared" si="6"/>
        <v>30601.055998098196</v>
      </c>
      <c r="C25" s="4">
        <f t="shared" si="6"/>
        <v>32115.989781665769</v>
      </c>
      <c r="D25" s="4">
        <f t="shared" si="6"/>
        <v>33632.026940166739</v>
      </c>
      <c r="E25" s="4">
        <f t="shared" si="6"/>
        <v>36388.257523816988</v>
      </c>
      <c r="F25" s="4">
        <f t="shared" si="6"/>
        <v>38932.64012025312</v>
      </c>
      <c r="H25">
        <v>6</v>
      </c>
      <c r="I25">
        <v>29037.835998098195</v>
      </c>
      <c r="J25">
        <v>30552.769781665767</v>
      </c>
      <c r="K25">
        <v>32068.806940166742</v>
      </c>
      <c r="L25">
        <v>34825.037523816987</v>
      </c>
      <c r="M25">
        <v>37369.420120253119</v>
      </c>
    </row>
    <row r="26" spans="1:13" x14ac:dyDescent="0.25">
      <c r="A26" s="6">
        <v>7</v>
      </c>
      <c r="B26" s="4">
        <f t="shared" si="6"/>
        <v>30898.967230118036</v>
      </c>
      <c r="C26" s="4">
        <f t="shared" si="6"/>
        <v>32442.588761954183</v>
      </c>
      <c r="D26" s="4">
        <f t="shared" si="6"/>
        <v>33997.244043124396</v>
      </c>
      <c r="E26" s="4">
        <f t="shared" si="6"/>
        <v>36781.059000109817</v>
      </c>
      <c r="F26" s="4">
        <f t="shared" si="6"/>
        <v>39381.713718149695</v>
      </c>
      <c r="H26">
        <v>7</v>
      </c>
      <c r="I26">
        <v>29335.747230118035</v>
      </c>
      <c r="J26">
        <v>30879.368761954182</v>
      </c>
      <c r="K26">
        <v>32434.024043124395</v>
      </c>
      <c r="L26">
        <v>35217.839000109816</v>
      </c>
      <c r="M26">
        <v>37818.493718149693</v>
      </c>
    </row>
    <row r="27" spans="1:13" x14ac:dyDescent="0.25">
      <c r="A27" s="6">
        <v>8</v>
      </c>
      <c r="B27" s="4">
        <f t="shared" si="6"/>
        <v>31196.878462137876</v>
      </c>
      <c r="C27" s="4">
        <f t="shared" si="6"/>
        <v>32768.084367309195</v>
      </c>
      <c r="D27" s="4">
        <f t="shared" si="6"/>
        <v>34361.35777114865</v>
      </c>
      <c r="E27" s="4">
        <f t="shared" si="6"/>
        <v>37174.963851336048</v>
      </c>
      <c r="F27" s="4">
        <f t="shared" si="6"/>
        <v>39830.787316046277</v>
      </c>
      <c r="H27">
        <v>8</v>
      </c>
      <c r="I27">
        <v>29633.658462137875</v>
      </c>
      <c r="J27">
        <v>31204.864367309194</v>
      </c>
      <c r="K27">
        <v>32798.137771148649</v>
      </c>
      <c r="L27">
        <v>35611.743851336047</v>
      </c>
      <c r="M27">
        <v>38267.567316046276</v>
      </c>
    </row>
    <row r="28" spans="1:13" x14ac:dyDescent="0.25">
      <c r="A28" s="6">
        <v>9</v>
      </c>
      <c r="B28" s="4">
        <f t="shared" si="6"/>
        <v>31493.686319224322</v>
      </c>
      <c r="C28" s="4">
        <f t="shared" si="6"/>
        <v>33092.476597730805</v>
      </c>
      <c r="D28" s="4">
        <f t="shared" si="6"/>
        <v>34727.678249039716</v>
      </c>
      <c r="E28" s="4">
        <f t="shared" si="6"/>
        <v>37567.765327628877</v>
      </c>
      <c r="F28" s="4">
        <f t="shared" si="6"/>
        <v>40279.860913942852</v>
      </c>
      <c r="H28">
        <v>9</v>
      </c>
      <c r="I28">
        <v>29930.466319224321</v>
      </c>
      <c r="J28">
        <v>31529.2565977308</v>
      </c>
      <c r="K28">
        <v>33164.458249039715</v>
      </c>
      <c r="L28">
        <v>36004.545327628875</v>
      </c>
      <c r="M28">
        <v>38716.640913942851</v>
      </c>
    </row>
    <row r="29" spans="1:13" x14ac:dyDescent="0.25">
      <c r="A29" s="6">
        <v>10</v>
      </c>
      <c r="B29" s="4">
        <f t="shared" si="6"/>
        <v>31791.597551244162</v>
      </c>
      <c r="C29" s="4">
        <f t="shared" si="6"/>
        <v>33419.075578019219</v>
      </c>
      <c r="D29" s="4">
        <f t="shared" si="6"/>
        <v>35091.791977063971</v>
      </c>
      <c r="E29" s="4">
        <f t="shared" si="6"/>
        <v>37959.463428988296</v>
      </c>
      <c r="F29" s="4">
        <f t="shared" si="6"/>
        <v>40728.934511839427</v>
      </c>
      <c r="H29">
        <v>10</v>
      </c>
      <c r="I29">
        <v>30228.377551244161</v>
      </c>
      <c r="J29">
        <v>31855.855578019218</v>
      </c>
      <c r="K29">
        <v>33528.57197706397</v>
      </c>
      <c r="L29">
        <v>36396.243428988295</v>
      </c>
      <c r="M29">
        <v>39165.714511839426</v>
      </c>
    </row>
    <row r="30" spans="1:13" x14ac:dyDescent="0.25">
      <c r="A30" s="6">
        <v>11</v>
      </c>
      <c r="B30" s="4">
        <f t="shared" si="6"/>
        <v>32088.405408330589</v>
      </c>
      <c r="C30" s="4">
        <f t="shared" si="6"/>
        <v>33744.571183374239</v>
      </c>
      <c r="D30" s="4">
        <f t="shared" si="6"/>
        <v>35457.009080021628</v>
      </c>
      <c r="E30" s="4">
        <f t="shared" si="6"/>
        <v>38353.368280214534</v>
      </c>
      <c r="F30" s="4">
        <f t="shared" si="6"/>
        <v>41178.008109736002</v>
      </c>
      <c r="H30">
        <v>11</v>
      </c>
      <c r="I30">
        <v>30525.185408330588</v>
      </c>
      <c r="J30">
        <v>32181.351183374238</v>
      </c>
      <c r="K30">
        <v>33893.789080021626</v>
      </c>
      <c r="L30">
        <v>36790.148280214533</v>
      </c>
      <c r="M30">
        <v>39614.788109736</v>
      </c>
    </row>
    <row r="31" spans="1:13" x14ac:dyDescent="0.25">
      <c r="A31" s="6">
        <v>12</v>
      </c>
      <c r="B31" s="4">
        <f t="shared" si="6"/>
        <v>32386.316640350437</v>
      </c>
      <c r="C31" s="4">
        <f t="shared" si="6"/>
        <v>34070.066788729244</v>
      </c>
      <c r="D31" s="4">
        <f t="shared" si="6"/>
        <v>35822.226182979284</v>
      </c>
      <c r="E31" s="4">
        <f t="shared" si="6"/>
        <v>38746.169756507363</v>
      </c>
      <c r="F31" s="4">
        <f t="shared" si="6"/>
        <v>41627.081707632584</v>
      </c>
      <c r="H31">
        <v>12</v>
      </c>
      <c r="I31">
        <v>30823.096640350435</v>
      </c>
      <c r="J31">
        <v>32506.846788729246</v>
      </c>
      <c r="K31">
        <v>34259.006182979283</v>
      </c>
      <c r="L31">
        <v>37182.949756507362</v>
      </c>
      <c r="M31">
        <v>40063.861707632583</v>
      </c>
    </row>
    <row r="33" spans="1:6" x14ac:dyDescent="0.25">
      <c r="A33" s="2" t="s">
        <v>14</v>
      </c>
      <c r="B33" s="3"/>
      <c r="C33" s="3"/>
      <c r="D33" s="3"/>
      <c r="E33" s="3"/>
      <c r="F33" s="3"/>
    </row>
    <row r="34" spans="1:6" x14ac:dyDescent="0.25">
      <c r="A34" s="6" t="s">
        <v>1</v>
      </c>
      <c r="B34" s="6" t="s">
        <v>2</v>
      </c>
      <c r="C34" s="6" t="s">
        <v>12</v>
      </c>
      <c r="D34" s="6" t="s">
        <v>3</v>
      </c>
      <c r="E34" s="6" t="s">
        <v>4</v>
      </c>
      <c r="F34" s="6" t="s">
        <v>5</v>
      </c>
    </row>
    <row r="35" spans="1:6" x14ac:dyDescent="0.25">
      <c r="A35" s="6">
        <v>1</v>
      </c>
      <c r="B35" s="4">
        <f>B20+721.49</f>
        <v>28185.640191733604</v>
      </c>
      <c r="C35" s="4">
        <f t="shared" ref="C35:F35" si="7">C20+721.49</f>
        <v>29492.297009423259</v>
      </c>
      <c r="D35" s="4">
        <f t="shared" si="7"/>
        <v>30480.442639439814</v>
      </c>
      <c r="E35" s="4">
        <f t="shared" si="7"/>
        <v>33085.059723619859</v>
      </c>
      <c r="F35" s="4">
        <f t="shared" si="7"/>
        <v>35464.653545518908</v>
      </c>
    </row>
    <row r="36" spans="1:6" x14ac:dyDescent="0.25">
      <c r="A36" s="6">
        <v>2</v>
      </c>
      <c r="B36" s="4">
        <f t="shared" ref="B36:F46" si="8">B21+721.49</f>
        <v>28834.620324978798</v>
      </c>
      <c r="C36" s="4">
        <f t="shared" si="8"/>
        <v>30184.759898664783</v>
      </c>
      <c r="D36" s="4">
        <f t="shared" si="8"/>
        <v>31435.976202459122</v>
      </c>
      <c r="E36" s="4">
        <f t="shared" si="8"/>
        <v>33896.013122951372</v>
      </c>
      <c r="F36" s="4">
        <f t="shared" si="8"/>
        <v>36354.962974543727</v>
      </c>
    </row>
    <row r="37" spans="1:6" x14ac:dyDescent="0.25">
      <c r="A37" s="6">
        <v>3</v>
      </c>
      <c r="B37" s="4">
        <f t="shared" si="8"/>
        <v>29504.254767322247</v>
      </c>
      <c r="C37" s="4">
        <f t="shared" si="8"/>
        <v>30898.964165904472</v>
      </c>
      <c r="D37" s="4">
        <f t="shared" si="8"/>
        <v>32251.277877390272</v>
      </c>
      <c r="E37" s="4">
        <f t="shared" si="8"/>
        <v>34733.056175880687</v>
      </c>
      <c r="F37" s="4">
        <f t="shared" si="8"/>
        <v>37274.623263866066</v>
      </c>
    </row>
    <row r="38" spans="1:6" x14ac:dyDescent="0.25">
      <c r="A38" s="6">
        <v>4</v>
      </c>
      <c r="B38" s="4">
        <f t="shared" si="8"/>
        <v>30196.717656563775</v>
      </c>
      <c r="C38" s="4">
        <f t="shared" si="8"/>
        <v>31637.083948942134</v>
      </c>
      <c r="D38" s="4">
        <f t="shared" si="8"/>
        <v>33066.579552321418</v>
      </c>
      <c r="E38" s="4">
        <f t="shared" si="8"/>
        <v>35598.363020207617</v>
      </c>
      <c r="F38" s="4">
        <f t="shared" si="8"/>
        <v>38223.634413485917</v>
      </c>
    </row>
    <row r="39" spans="1:6" x14ac:dyDescent="0.25">
      <c r="A39" s="6">
        <v>5</v>
      </c>
      <c r="B39" s="4">
        <f t="shared" si="8"/>
        <v>30912.090522870858</v>
      </c>
      <c r="C39" s="4">
        <f t="shared" si="8"/>
        <v>32400.543308036664</v>
      </c>
      <c r="D39" s="4">
        <f t="shared" si="8"/>
        <v>33876.85896893499</v>
      </c>
      <c r="E39" s="4">
        <f t="shared" si="8"/>
        <v>36492.96093604256</v>
      </c>
      <c r="F39" s="4">
        <f t="shared" si="8"/>
        <v>39205.056522356535</v>
      </c>
    </row>
    <row r="40" spans="1:6" x14ac:dyDescent="0.25">
      <c r="A40" s="6">
        <v>6</v>
      </c>
      <c r="B40" s="4">
        <f t="shared" si="8"/>
        <v>31322.545998098198</v>
      </c>
      <c r="C40" s="4">
        <f t="shared" si="8"/>
        <v>32837.479781665766</v>
      </c>
      <c r="D40" s="4">
        <f t="shared" si="8"/>
        <v>34353.516940166737</v>
      </c>
      <c r="E40" s="4">
        <f t="shared" si="8"/>
        <v>37109.747523816986</v>
      </c>
      <c r="F40" s="4">
        <f t="shared" si="8"/>
        <v>39654.130120253118</v>
      </c>
    </row>
    <row r="41" spans="1:6" x14ac:dyDescent="0.25">
      <c r="A41" s="6">
        <v>7</v>
      </c>
      <c r="B41" s="4">
        <f t="shared" si="8"/>
        <v>31620.457230118038</v>
      </c>
      <c r="C41" s="4">
        <f t="shared" si="8"/>
        <v>33164.078761954181</v>
      </c>
      <c r="D41" s="4">
        <f t="shared" si="8"/>
        <v>34718.734043124394</v>
      </c>
      <c r="E41" s="4">
        <f t="shared" si="8"/>
        <v>37502.549000109815</v>
      </c>
      <c r="F41" s="4">
        <f t="shared" si="8"/>
        <v>40103.203718149693</v>
      </c>
    </row>
    <row r="42" spans="1:6" x14ac:dyDescent="0.25">
      <c r="A42" s="6">
        <v>8</v>
      </c>
      <c r="B42" s="4">
        <f t="shared" si="8"/>
        <v>31918.368462137878</v>
      </c>
      <c r="C42" s="4">
        <f t="shared" si="8"/>
        <v>33489.574367309193</v>
      </c>
      <c r="D42" s="4">
        <f t="shared" si="8"/>
        <v>35082.847771148648</v>
      </c>
      <c r="E42" s="4">
        <f t="shared" si="8"/>
        <v>37896.453851336046</v>
      </c>
      <c r="F42" s="4">
        <f t="shared" si="8"/>
        <v>40552.277316046275</v>
      </c>
    </row>
    <row r="43" spans="1:6" x14ac:dyDescent="0.25">
      <c r="A43" s="6">
        <v>9</v>
      </c>
      <c r="B43" s="4">
        <f t="shared" si="8"/>
        <v>32215.176319224323</v>
      </c>
      <c r="C43" s="4">
        <f t="shared" si="8"/>
        <v>33813.966597730803</v>
      </c>
      <c r="D43" s="4">
        <f t="shared" si="8"/>
        <v>35449.168249039714</v>
      </c>
      <c r="E43" s="4">
        <f t="shared" si="8"/>
        <v>38289.255327628875</v>
      </c>
      <c r="F43" s="4">
        <f t="shared" si="8"/>
        <v>41001.35091394285</v>
      </c>
    </row>
    <row r="44" spans="1:6" x14ac:dyDescent="0.25">
      <c r="A44" s="6">
        <v>10</v>
      </c>
      <c r="B44" s="4">
        <f t="shared" si="8"/>
        <v>32513.087551244163</v>
      </c>
      <c r="C44" s="4">
        <f t="shared" si="8"/>
        <v>34140.565578019217</v>
      </c>
      <c r="D44" s="4">
        <f t="shared" si="8"/>
        <v>35813.281977063969</v>
      </c>
      <c r="E44" s="4">
        <f t="shared" si="8"/>
        <v>38680.953428988294</v>
      </c>
      <c r="F44" s="4">
        <f t="shared" si="8"/>
        <v>41450.424511839425</v>
      </c>
    </row>
    <row r="45" spans="1:6" x14ac:dyDescent="0.25">
      <c r="A45" s="6">
        <v>11</v>
      </c>
      <c r="B45" s="4">
        <f t="shared" si="8"/>
        <v>32809.895408330587</v>
      </c>
      <c r="C45" s="4">
        <f t="shared" si="8"/>
        <v>34466.061183374237</v>
      </c>
      <c r="D45" s="4">
        <f t="shared" si="8"/>
        <v>36178.499080021626</v>
      </c>
      <c r="E45" s="4">
        <f t="shared" si="8"/>
        <v>39074.858280214532</v>
      </c>
      <c r="F45" s="4">
        <f t="shared" si="8"/>
        <v>41899.498109736</v>
      </c>
    </row>
    <row r="46" spans="1:6" x14ac:dyDescent="0.25">
      <c r="A46" s="6">
        <v>12</v>
      </c>
      <c r="B46" s="4">
        <f t="shared" si="8"/>
        <v>33107.806640350434</v>
      </c>
      <c r="C46" s="4">
        <f t="shared" si="8"/>
        <v>34791.556788729242</v>
      </c>
      <c r="D46" s="4">
        <f t="shared" si="8"/>
        <v>36543.716182979282</v>
      </c>
      <c r="E46" s="4">
        <f t="shared" si="8"/>
        <v>39467.659756507361</v>
      </c>
      <c r="F46" s="4">
        <f t="shared" si="8"/>
        <v>42348.571707632582</v>
      </c>
    </row>
  </sheetData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p:Policy xmlns:p="office.server.policy" id="e000dc5e-2233-4e83-9065-d9f0681e447f" local="false">
  <p:Name>Default retention policy</p:Name>
  <p:Description/>
  <p:Statement/>
  <p:PolicyItems>
    <p:PolicyItem featureId="Microsoft.Office.RecordsManagement.PolicyFeatures.Expiration" UniqueId="fad60bdc-f24e-4ec4-b4ed-cd587b0dd90b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property>_dlc_ExpireDate</property>
            <number>0</number>
            <period>years</period>
          </formula>
          <action type="action" id="Microsoft.Office.RecordsManagement.PolicyFeatures.Expiration.Action.MoveToRecycleBin"/>
        </data>
      </p:CustomData>
    </p:PolicyItem>
  </p:PolicyItems>
</p:Polic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_Department xmlns="835ecc35-e28e-438d-aa30-9b4d88eff444">CPHPS</ol_Department>
    <Years_x0020_of_x0020_retention xmlns="ac027d2c-aa4e-4e4c-8e92-955cf15414c4">3</Years_x0020_of_x0020_retention>
    <Meeting_x0020_type xmlns="ac027d2c-aa4e-4e4c-8e92-955cf15414c4">Internal Meeting</Meeting_x0020_type>
    <Keyword xmlns="ac027d2c-aa4e-4e4c-8e92-955cf15414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olicyDirtyBag xmlns="microsoft.office.server.policy.changes">
  <Microsoft.Office.RecordsManagement.PolicyFeatures.Expiration op="Change"/>
</PolicyDirtyBag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Type>10001</Type>
    <SequenceNumber>101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10002</Type>
    <SequenceNumber>102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10004</Type>
    <SequenceNumber>103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10006</Type>
    <SequenceNumber>104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10001</Type>
    <SequenceNumber>101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10002</Type>
    <SequenceNumber>102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10004</Type>
    <SequenceNumber>103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10006</Type>
    <SequenceNumber>104</SequenceNumber>
    <Assembly>Microsoft.Office.Policy, Version=12.0.0.0, Culture=neutral, PublicKeyToken=71e9bce111e9429c</Assembly>
    <Class>Microsoft.Office.RecordsManagement.Internal.UpdateExpireDate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1B3EFA4E8A1B094E8BD39880F374FD7E00C2A8E857C2B8C44C93364C14CC0BD5F2" ma:contentTypeVersion="17" ma:contentTypeDescription="" ma:contentTypeScope="" ma:versionID="7be0addef3091b91bd13981f1ec07789">
  <xsd:schema xmlns:xsd="http://www.w3.org/2001/XMLSchema" xmlns:xs="http://www.w3.org/2001/XMLSchema" xmlns:p="http://schemas.microsoft.com/office/2006/metadata/properties" xmlns:ns3="ac027d2c-aa4e-4e4c-8e92-955cf15414c4" xmlns:ns4="835ecc35-e28e-438d-aa30-9b4d88eff444" xmlns:ns5="dc2801f8-a48a-4b28-9181-d062c08dffb1" targetNamespace="http://schemas.microsoft.com/office/2006/metadata/properties" ma:root="true" ma:fieldsID="f0450f3fa65c83c7e56796b37e14127e" ns3:_="" ns4:_="" ns5:_="">
    <xsd:import namespace="ac027d2c-aa4e-4e4c-8e92-955cf15414c4"/>
    <xsd:import namespace="835ecc35-e28e-438d-aa30-9b4d88eff444"/>
    <xsd:import namespace="dc2801f8-a48a-4b28-9181-d062c08dffb1"/>
    <xsd:element name="properties">
      <xsd:complexType>
        <xsd:sequence>
          <xsd:element name="documentManagement">
            <xsd:complexType>
              <xsd:all>
                <xsd:element ref="ns3:Keyword" minOccurs="0"/>
                <xsd:element ref="ns3:Meeting_x0020_type" minOccurs="0"/>
                <xsd:element ref="ns3:Years_x0020_of_x0020_retention" minOccurs="0"/>
                <xsd:element ref="ns4:ol_Department" minOccurs="0"/>
                <xsd:element ref="ns5:_dlc_Exempt" minOccurs="0"/>
                <xsd:element ref="ns5:_dlc_ExpireDateSaved" minOccurs="0"/>
                <xsd:element ref="ns5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27d2c-aa4e-4e4c-8e92-955cf15414c4" elementFormDefault="qualified">
    <xsd:import namespace="http://schemas.microsoft.com/office/2006/documentManagement/types"/>
    <xsd:import namespace="http://schemas.microsoft.com/office/infopath/2007/PartnerControls"/>
    <xsd:element name="Keyword" ma:index="3" nillable="true" ma:displayName="Keyword" ma:internalName="Keyword">
      <xsd:simpleType>
        <xsd:restriction base="dms:Note">
          <xsd:maxLength value="255"/>
        </xsd:restriction>
      </xsd:simpleType>
    </xsd:element>
    <xsd:element name="Meeting_x0020_type" ma:index="4" nillable="true" ma:displayName="Meeting type" ma:default="Internal Meeting" ma:format="Dropdown" ma:hidden="true" ma:internalName="Meeting_x0020_type">
      <xsd:simpleType>
        <xsd:restriction base="dms:Choice">
          <xsd:enumeration value="Internal Meeting"/>
          <xsd:enumeration value="External Meeting"/>
          <xsd:enumeration value="Management meeting"/>
        </xsd:restriction>
      </xsd:simpleType>
    </xsd:element>
    <xsd:element name="Years_x0020_of_x0020_retention" ma:index="5" nillable="true" ma:displayName="Years of retention" ma:default="3" ma:format="Dropdown" ma:internalName="Years_x0020_of_x0020_retention">
      <xsd:simpleType>
        <xsd:restriction base="dms:Choice">
          <xsd:enumeration value="3"/>
          <xsd:enumeration value="5"/>
          <xsd:enumeration value="1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ecc35-e28e-438d-aa30-9b4d88eff444" elementFormDefault="qualified">
    <xsd:import namespace="http://schemas.microsoft.com/office/2006/documentManagement/types"/>
    <xsd:import namespace="http://schemas.microsoft.com/office/infopath/2007/PartnerControls"/>
    <xsd:element name="ol_Department" ma:index="6" nillable="true" ma:displayName="Department" ma:hidden="true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01f8-a48a-4b28-9181-d062c08dffb1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9" nillable="true" ma:displayName="Expiration Date" ma:hidden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95F1A1D9-71CC-4A60-B7EE-CDDFE23155DA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ADD8D61F-625F-4782-8257-326D58666BEE}">
  <ds:schemaRefs>
    <ds:schemaRef ds:uri="http://schemas.microsoft.com/office/2006/metadata/properties"/>
    <ds:schemaRef ds:uri="http://schemas.microsoft.com/office/infopath/2007/PartnerControls"/>
    <ds:schemaRef ds:uri="835ecc35-e28e-438d-aa30-9b4d88eff444"/>
    <ds:schemaRef ds:uri="ac027d2c-aa4e-4e4c-8e92-955cf15414c4"/>
  </ds:schemaRefs>
</ds:datastoreItem>
</file>

<file path=customXml/itemProps3.xml><?xml version="1.0" encoding="utf-8"?>
<ds:datastoreItem xmlns:ds="http://schemas.openxmlformats.org/officeDocument/2006/customXml" ds:itemID="{C29560B8-405D-4BBB-A11E-5B871A97BD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301AF7-77F0-4CD7-9BE1-1D7730E2A7B2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6F399B34-3B78-4ED6-A13E-8664E1BDE886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9D804C87-82BB-4ACE-9244-9F7A3F98D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27d2c-aa4e-4e4c-8e92-955cf15414c4"/>
    <ds:schemaRef ds:uri="835ecc35-e28e-438d-aa30-9b4d88eff444"/>
    <ds:schemaRef ds:uri="dc2801f8-a48a-4b28-9181-d062c08dff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024580E2-6154-4F6E-9B65-B85A4D43D08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Svend Møllenborg</dc:creator>
  <cp:keywords/>
  <dc:description/>
  <cp:lastModifiedBy>Henrik Meiner</cp:lastModifiedBy>
  <cp:revision/>
  <dcterms:created xsi:type="dcterms:W3CDTF">2010-04-28T18:28:12Z</dcterms:created>
  <dcterms:modified xsi:type="dcterms:W3CDTF">2025-09-12T07:49:37Z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0x0101001B3EFA4E8A1B094E8BD39880F374FD7E00C2A8E857C2B8C44C93364C14CC0BD5F2</vt:lpwstr>
  </property>
  <property fmtid="{D5CDD505-2E9C-101B-9397-08002B2CF9AE}" pid="4" name="ItemRetentionFormula">
    <vt:lpwstr>&lt;formula id="Microsoft.Office.RecordsManagement.PolicyFeatures.Expiration.Formula.BuiltIn"&gt;&lt;property&gt;_dlc_ExpireDate&lt;/property&gt;&lt;number&gt;0&lt;/number&gt;&lt;period&gt;years&lt;/period&gt;&lt;/formula&gt;</vt:lpwstr>
  </property>
</Properties>
</file>